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J\Desktop\特检站资产评估\"/>
    </mc:Choice>
  </mc:AlternateContent>
  <xr:revisionPtr revIDLastSave="0" documentId="13_ncr:1_{D98044DB-4287-4F2F-B811-B43F5549595C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待转让资产" sheetId="5" r:id="rId1"/>
  </sheets>
  <definedNames>
    <definedName name="_xlnm._FilterDatabase" localSheetId="0" hidden="1">待转让资产!$A$2:$M$68</definedName>
    <definedName name="_xlnm.Print_Area" localSheetId="0">待转让资产!$A$1:$M$67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4" i="5" l="1"/>
  <c r="L5" i="5"/>
  <c r="M5" i="5" s="1"/>
  <c r="L6" i="5"/>
  <c r="M6" i="5" s="1"/>
  <c r="L7" i="5"/>
  <c r="M7" i="5" s="1"/>
  <c r="L8" i="5"/>
  <c r="L9" i="5"/>
  <c r="M9" i="5" s="1"/>
  <c r="L10" i="5"/>
  <c r="M10" i="5" s="1"/>
  <c r="L11" i="5"/>
  <c r="M11" i="5" s="1"/>
  <c r="L12" i="5"/>
  <c r="M12" i="5" s="1"/>
  <c r="L13" i="5"/>
  <c r="M13" i="5" s="1"/>
  <c r="L14" i="5"/>
  <c r="M14" i="5" s="1"/>
  <c r="L15" i="5"/>
  <c r="M15" i="5" s="1"/>
  <c r="L16" i="5"/>
  <c r="L17" i="5"/>
  <c r="M17" i="5" s="1"/>
  <c r="L18" i="5"/>
  <c r="M18" i="5" s="1"/>
  <c r="L19" i="5"/>
  <c r="L20" i="5"/>
  <c r="M20" i="5" s="1"/>
  <c r="L21" i="5"/>
  <c r="M21" i="5" s="1"/>
  <c r="L22" i="5"/>
  <c r="M22" i="5" s="1"/>
  <c r="L23" i="5"/>
  <c r="M23" i="5" s="1"/>
  <c r="L24" i="5"/>
  <c r="M24" i="5" s="1"/>
  <c r="L25" i="5"/>
  <c r="M25" i="5" s="1"/>
  <c r="L26" i="5"/>
  <c r="M26" i="5" s="1"/>
  <c r="L27" i="5"/>
  <c r="L28" i="5"/>
  <c r="M28" i="5" s="1"/>
  <c r="L29" i="5"/>
  <c r="M29" i="5" s="1"/>
  <c r="L30" i="5"/>
  <c r="M30" i="5" s="1"/>
  <c r="L31" i="5"/>
  <c r="M31" i="5" s="1"/>
  <c r="L32" i="5"/>
  <c r="M32" i="5" s="1"/>
  <c r="L33" i="5"/>
  <c r="M33" i="5" s="1"/>
  <c r="L34" i="5"/>
  <c r="M34" i="5" s="1"/>
  <c r="L35" i="5"/>
  <c r="M35" i="5" s="1"/>
  <c r="L36" i="5"/>
  <c r="M36" i="5" s="1"/>
  <c r="L37" i="5"/>
  <c r="M37" i="5" s="1"/>
  <c r="L38" i="5"/>
  <c r="M38" i="5" s="1"/>
  <c r="L39" i="5"/>
  <c r="L40" i="5"/>
  <c r="M40" i="5" s="1"/>
  <c r="L41" i="5"/>
  <c r="L42" i="5"/>
  <c r="M42" i="5" s="1"/>
  <c r="L43" i="5"/>
  <c r="L44" i="5"/>
  <c r="M44" i="5" s="1"/>
  <c r="L45" i="5"/>
  <c r="M45" i="5" s="1"/>
  <c r="L46" i="5"/>
  <c r="M46" i="5" s="1"/>
  <c r="L47" i="5"/>
  <c r="L48" i="5"/>
  <c r="M48" i="5" s="1"/>
  <c r="L49" i="5"/>
  <c r="M49" i="5" s="1"/>
  <c r="L50" i="5"/>
  <c r="M50" i="5" s="1"/>
  <c r="L51" i="5"/>
  <c r="M51" i="5" s="1"/>
  <c r="L52" i="5"/>
  <c r="M52" i="5" s="1"/>
  <c r="L53" i="5"/>
  <c r="M53" i="5" s="1"/>
  <c r="L54" i="5"/>
  <c r="M54" i="5" s="1"/>
  <c r="L55" i="5"/>
  <c r="L56" i="5"/>
  <c r="M56" i="5" s="1"/>
  <c r="L57" i="5"/>
  <c r="M57" i="5" s="1"/>
  <c r="L58" i="5"/>
  <c r="M58" i="5" s="1"/>
  <c r="L59" i="5"/>
  <c r="M59" i="5" s="1"/>
  <c r="L60" i="5"/>
  <c r="M60" i="5" s="1"/>
  <c r="L61" i="5"/>
  <c r="M61" i="5" s="1"/>
  <c r="L62" i="5"/>
  <c r="M62" i="5" s="1"/>
  <c r="L63" i="5"/>
  <c r="L64" i="5"/>
  <c r="M64" i="5" s="1"/>
  <c r="L65" i="5"/>
  <c r="M65" i="5" s="1"/>
  <c r="L66" i="5"/>
  <c r="M66" i="5" s="1"/>
  <c r="L67" i="5"/>
  <c r="L3" i="5"/>
  <c r="M3" i="5" s="1"/>
  <c r="M4" i="5"/>
  <c r="M8" i="5"/>
  <c r="M16" i="5"/>
  <c r="M19" i="5"/>
  <c r="M27" i="5"/>
  <c r="M39" i="5"/>
  <c r="M41" i="5"/>
  <c r="M43" i="5"/>
  <c r="M47" i="5"/>
  <c r="M55" i="5"/>
  <c r="M63" i="5"/>
  <c r="M67" i="5"/>
  <c r="H68" i="5" l="1"/>
  <c r="F68" i="5"/>
</calcChain>
</file>

<file path=xl/sharedStrings.xml><?xml version="1.0" encoding="utf-8"?>
<sst xmlns="http://schemas.openxmlformats.org/spreadsheetml/2006/main" count="110" uniqueCount="94">
  <si>
    <t>便携式复合气体检测仪</t>
  </si>
  <si>
    <t>SSP400</t>
  </si>
  <si>
    <t>测温仪</t>
  </si>
  <si>
    <t>经纬仪</t>
  </si>
  <si>
    <t>土壤电阻率测试仪</t>
  </si>
  <si>
    <t>电火花检测仪</t>
  </si>
  <si>
    <t>KODIN-6DJ-30</t>
  </si>
  <si>
    <t>接地电阻测试仪</t>
  </si>
  <si>
    <t>4105A-H</t>
  </si>
  <si>
    <t>静电阻测量仪</t>
  </si>
  <si>
    <t>PC27-7H</t>
  </si>
  <si>
    <t>HT2571B</t>
  </si>
  <si>
    <t>涂层测厚仪</t>
  </si>
  <si>
    <t>MC-2000C</t>
  </si>
  <si>
    <t>高温测厚仪</t>
  </si>
  <si>
    <t>TIME2132</t>
  </si>
  <si>
    <t>埋地管道防腐层状况检测仪</t>
  </si>
  <si>
    <t>埋地管道防腐层检测仪</t>
  </si>
  <si>
    <t>DCVG</t>
  </si>
  <si>
    <t>密间隔管地电位检测仪</t>
  </si>
  <si>
    <t>CIPS</t>
  </si>
  <si>
    <t>杂散电流检测仪</t>
  </si>
  <si>
    <t>雷迪SCM</t>
  </si>
  <si>
    <t>动态SCM杂散电流检测仪</t>
  </si>
  <si>
    <t>SCM(RD-SCM)</t>
  </si>
  <si>
    <t>工业内窥镜</t>
  </si>
  <si>
    <t>PTP70</t>
  </si>
  <si>
    <t>氧化还原检测仪</t>
  </si>
  <si>
    <t>FJA6</t>
  </si>
  <si>
    <r>
      <rPr>
        <sz val="11"/>
        <color rgb="FF000000"/>
        <rFont val="宋体"/>
        <charset val="134"/>
      </rPr>
      <t>磁粉探伤机</t>
    </r>
    <r>
      <rPr>
        <sz val="11"/>
        <color rgb="FF000000"/>
        <rFont val="Calibri"/>
        <family val="2"/>
      </rPr>
      <t>(2</t>
    </r>
    <r>
      <rPr>
        <sz val="11"/>
        <color rgb="FF000000"/>
        <rFont val="宋体"/>
        <charset val="134"/>
      </rPr>
      <t>台</t>
    </r>
    <r>
      <rPr>
        <sz val="11"/>
        <color rgb="FF000000"/>
        <rFont val="Calibri"/>
        <family val="2"/>
      </rPr>
      <t>)</t>
    </r>
  </si>
  <si>
    <t>智能X探伤机</t>
  </si>
  <si>
    <t>透射式黑白密度计</t>
  </si>
  <si>
    <t>不锈钢恒温洗片机</t>
  </si>
  <si>
    <t>自动恒温X线胶片烘干箱</t>
  </si>
  <si>
    <t>投射式黑白密度计</t>
  </si>
  <si>
    <t>便携式直读光谱仪</t>
  </si>
  <si>
    <t>耐压试验设备</t>
  </si>
  <si>
    <r>
      <rPr>
        <sz val="11"/>
        <color rgb="FF000000"/>
        <rFont val="宋体"/>
        <charset val="134"/>
      </rPr>
      <t>便携式</t>
    </r>
    <r>
      <rPr>
        <sz val="11"/>
        <color rgb="FF000000"/>
        <rFont val="Calibri"/>
        <family val="2"/>
      </rPr>
      <t>X-Y</t>
    </r>
    <r>
      <rPr>
        <sz val="11"/>
        <color rgb="FF000000"/>
        <rFont val="宋体"/>
        <charset val="134"/>
      </rPr>
      <t>剂量率仪</t>
    </r>
  </si>
  <si>
    <t>安全阀校验装置</t>
  </si>
  <si>
    <t>超声波测厚仪</t>
  </si>
  <si>
    <t>荧光磁粉探伤仪</t>
  </si>
  <si>
    <t>数字超声波探伤仪</t>
  </si>
  <si>
    <t>数字式超声波探伤仪</t>
  </si>
  <si>
    <t>电阻测试仪</t>
  </si>
  <si>
    <t>管道防腐层测厚仪</t>
  </si>
  <si>
    <t>管道测位仪</t>
  </si>
  <si>
    <t>TOFD超声波检测仪</t>
  </si>
  <si>
    <t>雅马哈发电机</t>
  </si>
  <si>
    <t>C-扫描埋地管线检测系统</t>
  </si>
  <si>
    <t>焊缝裂纹检测仪</t>
  </si>
  <si>
    <t>x射线探伤机</t>
  </si>
  <si>
    <t>智能微机型x光射线机</t>
  </si>
  <si>
    <r>
      <rPr>
        <sz val="11"/>
        <color rgb="FF000000"/>
        <rFont val="Calibri"/>
        <family val="2"/>
      </rPr>
      <t>X</t>
    </r>
    <r>
      <rPr>
        <sz val="11"/>
        <color rgb="FF000000"/>
        <rFont val="宋体"/>
        <charset val="134"/>
      </rPr>
      <t>射线探伤机</t>
    </r>
  </si>
  <si>
    <t>X射线探伤机</t>
  </si>
  <si>
    <t>氧化还原电位测定仪</t>
  </si>
  <si>
    <t>FJA-6</t>
  </si>
  <si>
    <t>便携式硬度计</t>
  </si>
  <si>
    <t>SW-6230</t>
  </si>
  <si>
    <t>多模式超声波测厚仪</t>
  </si>
  <si>
    <t>TritexTMG II</t>
  </si>
  <si>
    <t>便携式金相仪</t>
  </si>
  <si>
    <t>BX-500</t>
  </si>
  <si>
    <t>探管仪</t>
  </si>
  <si>
    <t>雷迪RD8200</t>
  </si>
  <si>
    <t>磁控管道X射线探伤爬行器</t>
  </si>
  <si>
    <t>丹东2505（ZY-10C)</t>
  </si>
  <si>
    <t>天宝数据采集器</t>
  </si>
  <si>
    <t>Geo XH6000</t>
  </si>
  <si>
    <t>多用磁粉探伤仪</t>
  </si>
  <si>
    <t>HG-CT-II</t>
  </si>
  <si>
    <t>土壤氧化还原电位检测仪</t>
  </si>
  <si>
    <t>Wg16-STEH-100</t>
  </si>
  <si>
    <t>重锤式静电电阻测试仪</t>
  </si>
  <si>
    <t>充电式磁场探伤仪</t>
  </si>
  <si>
    <t>LKXN-UV</t>
  </si>
  <si>
    <t>便携示波器（带交直流电流钳）</t>
  </si>
  <si>
    <t>Fluke 190-062S</t>
  </si>
  <si>
    <t>静态数据记录仪</t>
  </si>
  <si>
    <t>CIPS-Logger</t>
  </si>
  <si>
    <t>超声波探伤仪</t>
  </si>
  <si>
    <t>USM/DSM Go+</t>
  </si>
  <si>
    <t>合计</t>
    <phoneticPr fontId="4" type="noConversion"/>
  </si>
  <si>
    <t>年限已满</t>
    <phoneticPr fontId="8" type="noConversion"/>
  </si>
  <si>
    <t>序号</t>
    <phoneticPr fontId="8" type="noConversion"/>
  </si>
  <si>
    <t>资产编号</t>
    <phoneticPr fontId="8" type="noConversion"/>
  </si>
  <si>
    <t>资产名称</t>
    <phoneticPr fontId="8" type="noConversion"/>
  </si>
  <si>
    <t>资产型号</t>
    <phoneticPr fontId="8" type="noConversion"/>
  </si>
  <si>
    <t>数量</t>
    <phoneticPr fontId="8" type="noConversion"/>
  </si>
  <si>
    <t>原值</t>
    <phoneticPr fontId="8" type="noConversion"/>
  </si>
  <si>
    <t>累计折旧</t>
    <phoneticPr fontId="8" type="noConversion"/>
  </si>
  <si>
    <t>折旧年限</t>
    <phoneticPr fontId="8" type="noConversion"/>
  </si>
  <si>
    <t>启用日期</t>
    <phoneticPr fontId="8" type="noConversion"/>
  </si>
  <si>
    <r>
      <t>2023.12.31</t>
    </r>
    <r>
      <rPr>
        <sz val="12"/>
        <color rgb="FF000000"/>
        <rFont val="宋体"/>
        <family val="3"/>
        <charset val="134"/>
      </rPr>
      <t>净值</t>
    </r>
    <phoneticPr fontId="8" type="noConversion"/>
  </si>
  <si>
    <t>成都燃气待转让资产清单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</si>
</sst>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1"/>
      <color rgb="FF000000"/>
      <name val="Calibri"/>
      <family val="2"/>
    </font>
    <font>
      <sz val="11"/>
      <color rgb="FF000000"/>
      <name val="宋体"/>
      <charset val="134"/>
    </font>
    <font>
      <sz val="11.5"/>
      <color rgb="FF000000"/>
      <name val="Calibri"/>
      <family val="2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Calibri"/>
      <family val="2"/>
    </font>
    <font>
      <b/>
      <sz val="9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indexed="6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" fontId="6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00B050"/>
    <pageSetUpPr fitToPage="1"/>
  </sheetPr>
  <dimension ref="A1:M68"/>
  <sheetViews>
    <sheetView tabSelected="1" zoomScale="85" zoomScaleNormal="85" workbookViewId="0">
      <pane xSplit="1" ySplit="2" topLeftCell="B3" activePane="bottomRight" state="frozenSplit"/>
      <selection pane="topRight" activeCell="B1" sqref="B1"/>
      <selection pane="bottomLeft" activeCell="A2" sqref="A2"/>
      <selection pane="bottomRight" activeCell="S14" sqref="S14"/>
    </sheetView>
  </sheetViews>
  <sheetFormatPr defaultRowHeight="24.95" customHeight="1" x14ac:dyDescent="0.15"/>
  <cols>
    <col min="1" max="2" width="9" style="1"/>
    <col min="3" max="3" width="24.375" style="1" customWidth="1"/>
    <col min="4" max="4" width="16.625" style="1" customWidth="1"/>
    <col min="5" max="5" width="9" style="1"/>
    <col min="6" max="6" width="13.875" style="1" bestFit="1" customWidth="1"/>
    <col min="7" max="7" width="14.625" style="1" customWidth="1"/>
    <col min="8" max="8" width="17.5" style="1" customWidth="1"/>
    <col min="9" max="9" width="13.125" style="1" customWidth="1"/>
    <col min="10" max="10" width="15.75" style="1" customWidth="1"/>
    <col min="11" max="11" width="10" style="1" hidden="1" customWidth="1"/>
    <col min="12" max="12" width="0" style="1" hidden="1" customWidth="1"/>
    <col min="13" max="13" width="11.625" style="1" customWidth="1"/>
    <col min="14" max="16384" width="9" style="1"/>
  </cols>
  <sheetData>
    <row r="1" spans="1:13" ht="33.75" customHeight="1" x14ac:dyDescent="0.15">
      <c r="A1" s="15" t="s">
        <v>93</v>
      </c>
      <c r="B1" s="15"/>
      <c r="C1" s="15"/>
      <c r="D1" s="15"/>
      <c r="E1" s="15"/>
      <c r="F1" s="15"/>
      <c r="G1" s="15"/>
      <c r="H1" s="15"/>
      <c r="I1" s="15"/>
      <c r="J1" s="15"/>
      <c r="K1" s="14"/>
      <c r="L1" s="14"/>
      <c r="M1" s="15"/>
    </row>
    <row r="2" spans="1:13" s="11" customFormat="1" ht="24.95" customHeight="1" x14ac:dyDescent="0.15">
      <c r="A2" s="10" t="s">
        <v>83</v>
      </c>
      <c r="B2" s="10" t="s">
        <v>84</v>
      </c>
      <c r="C2" s="10" t="s">
        <v>85</v>
      </c>
      <c r="D2" s="10" t="s">
        <v>86</v>
      </c>
      <c r="E2" s="10" t="s">
        <v>87</v>
      </c>
      <c r="F2" s="10" t="s">
        <v>88</v>
      </c>
      <c r="G2" s="10" t="s">
        <v>89</v>
      </c>
      <c r="H2" s="10" t="s">
        <v>92</v>
      </c>
      <c r="I2" s="10" t="s">
        <v>90</v>
      </c>
      <c r="J2" s="10" t="s">
        <v>91</v>
      </c>
      <c r="K2" s="9"/>
      <c r="L2" s="9"/>
      <c r="M2" s="10" t="s">
        <v>82</v>
      </c>
    </row>
    <row r="3" spans="1:13" ht="24.95" customHeight="1" x14ac:dyDescent="0.15">
      <c r="A3" s="3">
        <v>1</v>
      </c>
      <c r="B3" s="2">
        <v>10055162</v>
      </c>
      <c r="C3" s="2" t="s">
        <v>0</v>
      </c>
      <c r="D3" s="2" t="s">
        <v>1</v>
      </c>
      <c r="E3" s="2">
        <v>1</v>
      </c>
      <c r="F3" s="5">
        <v>5812.07</v>
      </c>
      <c r="G3" s="5">
        <v>2300.56</v>
      </c>
      <c r="H3" s="5">
        <v>3511.51</v>
      </c>
      <c r="I3" s="2">
        <v>10</v>
      </c>
      <c r="J3" s="6">
        <v>43357</v>
      </c>
      <c r="K3" s="6">
        <v>45291</v>
      </c>
      <c r="L3" s="3">
        <f>(K3-J3)/365-I3</f>
        <v>-4.7013698630136984</v>
      </c>
      <c r="M3" s="3" t="str">
        <f>IF(L3&lt;=0,"否","是")</f>
        <v>否</v>
      </c>
    </row>
    <row r="4" spans="1:13" ht="24.95" customHeight="1" x14ac:dyDescent="0.15">
      <c r="A4" s="3">
        <v>2</v>
      </c>
      <c r="B4" s="2">
        <v>10055163</v>
      </c>
      <c r="C4" s="2" t="s">
        <v>0</v>
      </c>
      <c r="D4" s="2" t="s">
        <v>1</v>
      </c>
      <c r="E4" s="2">
        <v>1</v>
      </c>
      <c r="F4" s="5">
        <v>5812.07</v>
      </c>
      <c r="G4" s="5">
        <v>2300.56</v>
      </c>
      <c r="H4" s="5">
        <v>3511.51</v>
      </c>
      <c r="I4" s="2">
        <v>10</v>
      </c>
      <c r="J4" s="6">
        <v>43357</v>
      </c>
      <c r="K4" s="6">
        <v>45291</v>
      </c>
      <c r="L4" s="3">
        <f>(K4-J4)/365-I4</f>
        <v>-4.7013698630136984</v>
      </c>
      <c r="M4" s="3" t="str">
        <f t="shared" ref="M4:M67" si="0">IF(L4&lt;=0,"否","是")</f>
        <v>否</v>
      </c>
    </row>
    <row r="5" spans="1:13" ht="24.95" customHeight="1" x14ac:dyDescent="0.15">
      <c r="A5" s="3">
        <v>3</v>
      </c>
      <c r="B5" s="2">
        <v>1110735</v>
      </c>
      <c r="C5" s="2" t="s">
        <v>2</v>
      </c>
      <c r="D5" s="4"/>
      <c r="E5" s="2">
        <v>1</v>
      </c>
      <c r="F5" s="2">
        <v>680</v>
      </c>
      <c r="G5" s="2">
        <v>646</v>
      </c>
      <c r="H5" s="2">
        <v>34</v>
      </c>
      <c r="I5" s="2">
        <v>8</v>
      </c>
      <c r="J5" s="6">
        <v>38706</v>
      </c>
      <c r="K5" s="6">
        <v>45291</v>
      </c>
      <c r="L5" s="3">
        <f>(K5-J5)/365-I5</f>
        <v>10.041095890410958</v>
      </c>
      <c r="M5" s="3" t="str">
        <f t="shared" si="0"/>
        <v>是</v>
      </c>
    </row>
    <row r="6" spans="1:13" ht="24.95" customHeight="1" x14ac:dyDescent="0.15">
      <c r="A6" s="3">
        <v>4</v>
      </c>
      <c r="B6" s="2">
        <v>1117837</v>
      </c>
      <c r="C6" s="2" t="s">
        <v>3</v>
      </c>
      <c r="D6" s="4"/>
      <c r="E6" s="2">
        <v>1</v>
      </c>
      <c r="F6" s="2">
        <v>150</v>
      </c>
      <c r="G6" s="2">
        <v>144</v>
      </c>
      <c r="H6" s="2">
        <v>6</v>
      </c>
      <c r="I6" s="2">
        <v>1</v>
      </c>
      <c r="J6" s="6">
        <v>37986</v>
      </c>
      <c r="K6" s="6">
        <v>45291</v>
      </c>
      <c r="L6" s="3">
        <f>(K6-J6)/365-I6</f>
        <v>19.013698630136986</v>
      </c>
      <c r="M6" s="3" t="str">
        <f t="shared" si="0"/>
        <v>是</v>
      </c>
    </row>
    <row r="7" spans="1:13" ht="24.95" customHeight="1" x14ac:dyDescent="0.15">
      <c r="A7" s="3">
        <v>5</v>
      </c>
      <c r="B7" s="2">
        <v>1113107</v>
      </c>
      <c r="C7" s="2" t="s">
        <v>4</v>
      </c>
      <c r="D7" s="4"/>
      <c r="E7" s="2">
        <v>1</v>
      </c>
      <c r="F7" s="5">
        <v>7692.31</v>
      </c>
      <c r="G7" s="5">
        <v>7307.69</v>
      </c>
      <c r="H7" s="2">
        <v>384.62</v>
      </c>
      <c r="I7" s="2">
        <v>5</v>
      </c>
      <c r="J7" s="6">
        <v>40836</v>
      </c>
      <c r="K7" s="6">
        <v>45291</v>
      </c>
      <c r="L7" s="3">
        <f>(K7-J7)/365-I7</f>
        <v>7.205479452054794</v>
      </c>
      <c r="M7" s="3" t="str">
        <f t="shared" si="0"/>
        <v>是</v>
      </c>
    </row>
    <row r="8" spans="1:13" ht="24.95" customHeight="1" x14ac:dyDescent="0.15">
      <c r="A8" s="3">
        <v>6</v>
      </c>
      <c r="B8" s="2">
        <v>1113108</v>
      </c>
      <c r="C8" s="2" t="s">
        <v>5</v>
      </c>
      <c r="D8" s="4"/>
      <c r="E8" s="2">
        <v>1</v>
      </c>
      <c r="F8" s="5">
        <v>4273.5</v>
      </c>
      <c r="G8" s="5">
        <v>4059.82</v>
      </c>
      <c r="H8" s="2">
        <v>213.68</v>
      </c>
      <c r="I8" s="2">
        <v>5</v>
      </c>
      <c r="J8" s="6">
        <v>40836</v>
      </c>
      <c r="K8" s="6">
        <v>45291</v>
      </c>
      <c r="L8" s="3">
        <f>(K8-J8)/365-I8</f>
        <v>7.205479452054794</v>
      </c>
      <c r="M8" s="3" t="str">
        <f t="shared" si="0"/>
        <v>是</v>
      </c>
    </row>
    <row r="9" spans="1:13" ht="24.95" customHeight="1" x14ac:dyDescent="0.15">
      <c r="A9" s="3">
        <v>7</v>
      </c>
      <c r="B9" s="2">
        <v>15108899</v>
      </c>
      <c r="C9" s="2" t="s">
        <v>5</v>
      </c>
      <c r="D9" s="2" t="s">
        <v>6</v>
      </c>
      <c r="E9" s="2">
        <v>1</v>
      </c>
      <c r="F9" s="5">
        <v>2931.42</v>
      </c>
      <c r="G9" s="2">
        <v>162.47</v>
      </c>
      <c r="H9" s="5">
        <v>2768.95</v>
      </c>
      <c r="I9" s="2">
        <v>10</v>
      </c>
      <c r="J9" s="6">
        <v>44676</v>
      </c>
      <c r="K9" s="6">
        <v>45291</v>
      </c>
      <c r="L9" s="3">
        <f>(K9-J9)/365-I9</f>
        <v>-8.3150684931506849</v>
      </c>
      <c r="M9" s="3" t="str">
        <f t="shared" si="0"/>
        <v>否</v>
      </c>
    </row>
    <row r="10" spans="1:13" ht="24.95" customHeight="1" x14ac:dyDescent="0.15">
      <c r="A10" s="3">
        <v>8</v>
      </c>
      <c r="B10" s="2">
        <v>15108896</v>
      </c>
      <c r="C10" s="2" t="s">
        <v>7</v>
      </c>
      <c r="D10" s="2" t="s">
        <v>8</v>
      </c>
      <c r="E10" s="2">
        <v>1</v>
      </c>
      <c r="F10" s="5">
        <v>2019.69</v>
      </c>
      <c r="G10" s="2">
        <v>111.93</v>
      </c>
      <c r="H10" s="5">
        <v>1907.76</v>
      </c>
      <c r="I10" s="2">
        <v>10</v>
      </c>
      <c r="J10" s="6">
        <v>44676</v>
      </c>
      <c r="K10" s="6">
        <v>45291</v>
      </c>
      <c r="L10" s="3">
        <f>(K10-J10)/365-I10</f>
        <v>-8.3150684931506849</v>
      </c>
      <c r="M10" s="3" t="str">
        <f t="shared" si="0"/>
        <v>否</v>
      </c>
    </row>
    <row r="11" spans="1:13" ht="24.95" customHeight="1" x14ac:dyDescent="0.15">
      <c r="A11" s="3">
        <v>9</v>
      </c>
      <c r="B11" s="2">
        <v>15157847</v>
      </c>
      <c r="C11" s="2" t="s">
        <v>9</v>
      </c>
      <c r="D11" s="2" t="s">
        <v>10</v>
      </c>
      <c r="E11" s="2">
        <v>1</v>
      </c>
      <c r="F11" s="5">
        <v>3081.42</v>
      </c>
      <c r="G11" s="2">
        <v>146.34</v>
      </c>
      <c r="H11" s="5">
        <v>2935.08</v>
      </c>
      <c r="I11" s="2">
        <v>10</v>
      </c>
      <c r="J11" s="6">
        <v>44687</v>
      </c>
      <c r="K11" s="6">
        <v>45291</v>
      </c>
      <c r="L11" s="3">
        <f>(K11-J11)/365-I11</f>
        <v>-8.3452054794520549</v>
      </c>
      <c r="M11" s="3" t="str">
        <f t="shared" si="0"/>
        <v>否</v>
      </c>
    </row>
    <row r="12" spans="1:13" ht="24.95" customHeight="1" x14ac:dyDescent="0.15">
      <c r="A12" s="3">
        <v>10</v>
      </c>
      <c r="B12" s="2">
        <v>15157848</v>
      </c>
      <c r="C12" s="2" t="s">
        <v>9</v>
      </c>
      <c r="D12" s="2" t="s">
        <v>10</v>
      </c>
      <c r="E12" s="2">
        <v>1</v>
      </c>
      <c r="F12" s="5">
        <v>3081.41</v>
      </c>
      <c r="G12" s="2">
        <v>146.34</v>
      </c>
      <c r="H12" s="5">
        <v>2935.07</v>
      </c>
      <c r="I12" s="2">
        <v>10</v>
      </c>
      <c r="J12" s="6">
        <v>44687</v>
      </c>
      <c r="K12" s="6">
        <v>45291</v>
      </c>
      <c r="L12" s="3">
        <f>(K12-J12)/365-I12</f>
        <v>-8.3452054794520549</v>
      </c>
      <c r="M12" s="3" t="str">
        <f t="shared" si="0"/>
        <v>否</v>
      </c>
    </row>
    <row r="13" spans="1:13" ht="24.95" customHeight="1" x14ac:dyDescent="0.15">
      <c r="A13" s="3">
        <v>11</v>
      </c>
      <c r="B13" s="2">
        <v>15157849</v>
      </c>
      <c r="C13" s="2" t="s">
        <v>4</v>
      </c>
      <c r="D13" s="2" t="s">
        <v>11</v>
      </c>
      <c r="E13" s="2">
        <v>1</v>
      </c>
      <c r="F13" s="5">
        <v>2920.35</v>
      </c>
      <c r="G13" s="2">
        <v>138.72</v>
      </c>
      <c r="H13" s="5">
        <v>2781.63</v>
      </c>
      <c r="I13" s="2">
        <v>10</v>
      </c>
      <c r="J13" s="6">
        <v>44687</v>
      </c>
      <c r="K13" s="6">
        <v>45291</v>
      </c>
      <c r="L13" s="3">
        <f>(K13-J13)/365-I13</f>
        <v>-8.3452054794520549</v>
      </c>
      <c r="M13" s="3" t="str">
        <f t="shared" si="0"/>
        <v>否</v>
      </c>
    </row>
    <row r="14" spans="1:13" ht="24.95" customHeight="1" x14ac:dyDescent="0.15">
      <c r="A14" s="3">
        <v>12</v>
      </c>
      <c r="B14" s="2">
        <v>15157850</v>
      </c>
      <c r="C14" s="2" t="s">
        <v>12</v>
      </c>
      <c r="D14" s="2" t="s">
        <v>13</v>
      </c>
      <c r="E14" s="2">
        <v>1</v>
      </c>
      <c r="F14" s="5">
        <v>2238.94</v>
      </c>
      <c r="G14" s="2">
        <v>106.32</v>
      </c>
      <c r="H14" s="5">
        <v>2132.62</v>
      </c>
      <c r="I14" s="2">
        <v>10</v>
      </c>
      <c r="J14" s="6">
        <v>44687</v>
      </c>
      <c r="K14" s="6">
        <v>45291</v>
      </c>
      <c r="L14" s="3">
        <f>(K14-J14)/365-I14</f>
        <v>-8.3452054794520549</v>
      </c>
      <c r="M14" s="3" t="str">
        <f t="shared" si="0"/>
        <v>否</v>
      </c>
    </row>
    <row r="15" spans="1:13" ht="24.95" customHeight="1" x14ac:dyDescent="0.15">
      <c r="A15" s="3">
        <v>13</v>
      </c>
      <c r="B15" s="2">
        <v>15157852</v>
      </c>
      <c r="C15" s="2" t="s">
        <v>12</v>
      </c>
      <c r="D15" s="2" t="s">
        <v>13</v>
      </c>
      <c r="E15" s="2">
        <v>1</v>
      </c>
      <c r="F15" s="5">
        <v>2238.94</v>
      </c>
      <c r="G15" s="2">
        <v>106.32</v>
      </c>
      <c r="H15" s="5">
        <v>2132.62</v>
      </c>
      <c r="I15" s="2">
        <v>10</v>
      </c>
      <c r="J15" s="6">
        <v>44687</v>
      </c>
      <c r="K15" s="6">
        <v>45291</v>
      </c>
      <c r="L15" s="3">
        <f>(K15-J15)/365-I15</f>
        <v>-8.3452054794520549</v>
      </c>
      <c r="M15" s="3" t="str">
        <f t="shared" si="0"/>
        <v>否</v>
      </c>
    </row>
    <row r="16" spans="1:13" ht="24.95" customHeight="1" x14ac:dyDescent="0.15">
      <c r="A16" s="3">
        <v>14</v>
      </c>
      <c r="B16" s="2">
        <v>15275895</v>
      </c>
      <c r="C16" s="2" t="s">
        <v>14</v>
      </c>
      <c r="D16" s="2" t="s">
        <v>15</v>
      </c>
      <c r="E16" s="2">
        <v>1</v>
      </c>
      <c r="F16" s="5">
        <v>4479.54</v>
      </c>
      <c r="G16" s="2">
        <v>35.46</v>
      </c>
      <c r="H16" s="5">
        <v>4444.08</v>
      </c>
      <c r="I16" s="2">
        <v>10</v>
      </c>
      <c r="J16" s="6">
        <v>44845</v>
      </c>
      <c r="K16" s="6">
        <v>45291</v>
      </c>
      <c r="L16" s="3">
        <f>(K16-J16)/365-I16</f>
        <v>-8.7780821917808218</v>
      </c>
      <c r="M16" s="3" t="str">
        <f t="shared" si="0"/>
        <v>否</v>
      </c>
    </row>
    <row r="17" spans="1:13" ht="24.95" customHeight="1" x14ac:dyDescent="0.15">
      <c r="A17" s="3">
        <v>15</v>
      </c>
      <c r="B17" s="2">
        <v>15275896</v>
      </c>
      <c r="C17" s="2" t="s">
        <v>14</v>
      </c>
      <c r="D17" s="2" t="s">
        <v>15</v>
      </c>
      <c r="E17" s="2">
        <v>1</v>
      </c>
      <c r="F17" s="5">
        <v>4479.54</v>
      </c>
      <c r="G17" s="2">
        <v>35.46</v>
      </c>
      <c r="H17" s="5">
        <v>4444.08</v>
      </c>
      <c r="I17" s="2">
        <v>10</v>
      </c>
      <c r="J17" s="6">
        <v>44845</v>
      </c>
      <c r="K17" s="6">
        <v>45291</v>
      </c>
      <c r="L17" s="3">
        <f>(K17-J17)/365-I17</f>
        <v>-8.7780821917808218</v>
      </c>
      <c r="M17" s="3" t="str">
        <f t="shared" si="0"/>
        <v>否</v>
      </c>
    </row>
    <row r="18" spans="1:13" ht="24.95" customHeight="1" x14ac:dyDescent="0.15">
      <c r="A18" s="3">
        <v>16</v>
      </c>
      <c r="B18" s="2">
        <v>1111941</v>
      </c>
      <c r="C18" s="2" t="s">
        <v>16</v>
      </c>
      <c r="D18" s="4"/>
      <c r="E18" s="2">
        <v>1</v>
      </c>
      <c r="F18" s="5">
        <v>56410.26</v>
      </c>
      <c r="G18" s="5">
        <v>53589.74</v>
      </c>
      <c r="H18" s="5">
        <v>2820.52</v>
      </c>
      <c r="I18" s="2">
        <v>5</v>
      </c>
      <c r="J18" s="6">
        <v>40416</v>
      </c>
      <c r="K18" s="6">
        <v>45291</v>
      </c>
      <c r="L18" s="3">
        <f>(K18-J18)/365-I18</f>
        <v>8.3561643835616444</v>
      </c>
      <c r="M18" s="3" t="str">
        <f t="shared" si="0"/>
        <v>是</v>
      </c>
    </row>
    <row r="19" spans="1:13" ht="24.95" customHeight="1" x14ac:dyDescent="0.15">
      <c r="A19" s="3">
        <v>17</v>
      </c>
      <c r="B19" s="2">
        <v>1116317</v>
      </c>
      <c r="C19" s="2" t="s">
        <v>17</v>
      </c>
      <c r="D19" s="4" t="s">
        <v>18</v>
      </c>
      <c r="E19" s="2">
        <v>1</v>
      </c>
      <c r="F19" s="5">
        <v>123931.62</v>
      </c>
      <c r="G19" s="5">
        <v>117735.03</v>
      </c>
      <c r="H19" s="5">
        <v>6196.59</v>
      </c>
      <c r="I19" s="2">
        <v>5</v>
      </c>
      <c r="J19" s="6">
        <v>40836</v>
      </c>
      <c r="K19" s="6">
        <v>45291</v>
      </c>
      <c r="L19" s="3">
        <f>(K19-J19)/365-I19</f>
        <v>7.205479452054794</v>
      </c>
      <c r="M19" s="3" t="str">
        <f t="shared" si="0"/>
        <v>是</v>
      </c>
    </row>
    <row r="20" spans="1:13" ht="24.95" customHeight="1" x14ac:dyDescent="0.15">
      <c r="A20" s="3">
        <v>18</v>
      </c>
      <c r="B20" s="2">
        <v>1584751</v>
      </c>
      <c r="C20" s="2" t="s">
        <v>19</v>
      </c>
      <c r="D20" s="2" t="s">
        <v>20</v>
      </c>
      <c r="E20" s="2">
        <v>1</v>
      </c>
      <c r="F20" s="5">
        <v>247863.25</v>
      </c>
      <c r="G20" s="5">
        <v>235470.07999999999</v>
      </c>
      <c r="H20" s="5">
        <v>12393.17</v>
      </c>
      <c r="I20" s="2">
        <v>10</v>
      </c>
      <c r="J20" s="6">
        <v>41228</v>
      </c>
      <c r="K20" s="6">
        <v>45291</v>
      </c>
      <c r="L20" s="3">
        <f>(K20-J20)/365-I20</f>
        <v>1.131506849315068</v>
      </c>
      <c r="M20" s="3" t="str">
        <f t="shared" si="0"/>
        <v>是</v>
      </c>
    </row>
    <row r="21" spans="1:13" ht="24.95" customHeight="1" x14ac:dyDescent="0.15">
      <c r="A21" s="3">
        <v>19</v>
      </c>
      <c r="B21" s="2">
        <v>1822829</v>
      </c>
      <c r="C21" s="2" t="s">
        <v>21</v>
      </c>
      <c r="D21" s="2" t="s">
        <v>22</v>
      </c>
      <c r="E21" s="2">
        <v>1</v>
      </c>
      <c r="F21" s="5">
        <v>611111.11</v>
      </c>
      <c r="G21" s="5">
        <v>580555.55000000005</v>
      </c>
      <c r="H21" s="5">
        <v>30555.56</v>
      </c>
      <c r="I21" s="2">
        <v>5</v>
      </c>
      <c r="J21" s="6">
        <v>41222</v>
      </c>
      <c r="K21" s="6">
        <v>45291</v>
      </c>
      <c r="L21" s="3">
        <f>(K21-J21)/365-I21</f>
        <v>6.1479452054794521</v>
      </c>
      <c r="M21" s="3" t="str">
        <f t="shared" si="0"/>
        <v>是</v>
      </c>
    </row>
    <row r="22" spans="1:13" ht="24.95" customHeight="1" x14ac:dyDescent="0.15">
      <c r="A22" s="3">
        <v>20</v>
      </c>
      <c r="B22" s="2">
        <v>1584750</v>
      </c>
      <c r="C22" s="2" t="s">
        <v>23</v>
      </c>
      <c r="D22" s="2" t="s">
        <v>24</v>
      </c>
      <c r="E22" s="2">
        <v>1</v>
      </c>
      <c r="F22" s="5">
        <v>615384.6</v>
      </c>
      <c r="G22" s="5">
        <v>584615.37</v>
      </c>
      <c r="H22" s="5">
        <v>30769.23</v>
      </c>
      <c r="I22" s="2">
        <v>10</v>
      </c>
      <c r="J22" s="6">
        <v>41228</v>
      </c>
      <c r="K22" s="6">
        <v>45291</v>
      </c>
      <c r="L22" s="3">
        <f>(K22-J22)/365-I22</f>
        <v>1.131506849315068</v>
      </c>
      <c r="M22" s="3" t="str">
        <f t="shared" si="0"/>
        <v>是</v>
      </c>
    </row>
    <row r="23" spans="1:13" ht="24.95" customHeight="1" x14ac:dyDescent="0.15">
      <c r="A23" s="3">
        <v>21</v>
      </c>
      <c r="B23" s="2">
        <v>2842412</v>
      </c>
      <c r="C23" s="2" t="s">
        <v>25</v>
      </c>
      <c r="D23" s="2" t="s">
        <v>26</v>
      </c>
      <c r="E23" s="2">
        <v>1</v>
      </c>
      <c r="F23" s="5">
        <v>247863.24</v>
      </c>
      <c r="G23" s="5">
        <v>235470.07</v>
      </c>
      <c r="H23" s="5">
        <v>12393.17</v>
      </c>
      <c r="I23" s="2">
        <v>5</v>
      </c>
      <c r="J23" s="6">
        <v>41603</v>
      </c>
      <c r="K23" s="6">
        <v>45291</v>
      </c>
      <c r="L23" s="3">
        <f>(K23-J23)/365-I23</f>
        <v>5.1041095890410961</v>
      </c>
      <c r="M23" s="3" t="str">
        <f t="shared" si="0"/>
        <v>是</v>
      </c>
    </row>
    <row r="24" spans="1:13" ht="24.95" customHeight="1" x14ac:dyDescent="0.15">
      <c r="A24" s="3">
        <v>22</v>
      </c>
      <c r="B24" s="2">
        <v>10285089</v>
      </c>
      <c r="C24" s="2" t="s">
        <v>27</v>
      </c>
      <c r="D24" s="2" t="s">
        <v>28</v>
      </c>
      <c r="E24" s="2">
        <v>1</v>
      </c>
      <c r="F24" s="5">
        <v>8431.0300000000007</v>
      </c>
      <c r="G24" s="5">
        <v>3270.56</v>
      </c>
      <c r="H24" s="5">
        <v>5160.47</v>
      </c>
      <c r="I24" s="2">
        <v>10</v>
      </c>
      <c r="J24" s="6">
        <v>43395</v>
      </c>
      <c r="K24" s="6">
        <v>45291</v>
      </c>
      <c r="L24" s="3">
        <f>(K24-J24)/365-I24</f>
        <v>-4.8054794520547945</v>
      </c>
      <c r="M24" s="3" t="str">
        <f t="shared" si="0"/>
        <v>否</v>
      </c>
    </row>
    <row r="25" spans="1:13" ht="24.95" customHeight="1" x14ac:dyDescent="0.15">
      <c r="A25" s="3">
        <v>23</v>
      </c>
      <c r="B25" s="2">
        <v>1110726</v>
      </c>
      <c r="C25" s="2" t="s">
        <v>29</v>
      </c>
      <c r="D25" s="4"/>
      <c r="E25" s="2">
        <v>1</v>
      </c>
      <c r="F25" s="5">
        <v>6700</v>
      </c>
      <c r="G25" s="5">
        <v>6432</v>
      </c>
      <c r="H25" s="2">
        <v>268</v>
      </c>
      <c r="I25" s="2">
        <v>8</v>
      </c>
      <c r="J25" s="6">
        <v>38280</v>
      </c>
      <c r="K25" s="6">
        <v>45291</v>
      </c>
      <c r="L25" s="3">
        <f>(K25-J25)/365-I25</f>
        <v>11.208219178082192</v>
      </c>
      <c r="M25" s="3" t="str">
        <f t="shared" si="0"/>
        <v>是</v>
      </c>
    </row>
    <row r="26" spans="1:13" ht="24.95" customHeight="1" x14ac:dyDescent="0.15">
      <c r="A26" s="3">
        <v>24</v>
      </c>
      <c r="B26" s="2">
        <v>1110727</v>
      </c>
      <c r="C26" s="2" t="s">
        <v>30</v>
      </c>
      <c r="D26" s="4"/>
      <c r="E26" s="2">
        <v>1</v>
      </c>
      <c r="F26" s="5">
        <v>19500</v>
      </c>
      <c r="G26" s="5">
        <v>18720</v>
      </c>
      <c r="H26" s="2">
        <v>780</v>
      </c>
      <c r="I26" s="2">
        <v>8</v>
      </c>
      <c r="J26" s="6">
        <v>38280</v>
      </c>
      <c r="K26" s="6">
        <v>45291</v>
      </c>
      <c r="L26" s="3">
        <f>(K26-J26)/365-I26</f>
        <v>11.208219178082192</v>
      </c>
      <c r="M26" s="3" t="str">
        <f t="shared" si="0"/>
        <v>是</v>
      </c>
    </row>
    <row r="27" spans="1:13" ht="24.95" customHeight="1" x14ac:dyDescent="0.15">
      <c r="A27" s="3">
        <v>25</v>
      </c>
      <c r="B27" s="2">
        <v>1110728</v>
      </c>
      <c r="C27" s="2" t="s">
        <v>31</v>
      </c>
      <c r="D27" s="4"/>
      <c r="E27" s="2">
        <v>1</v>
      </c>
      <c r="F27" s="5">
        <v>4000</v>
      </c>
      <c r="G27" s="5">
        <v>3800</v>
      </c>
      <c r="H27" s="2">
        <v>200</v>
      </c>
      <c r="I27" s="2">
        <v>8</v>
      </c>
      <c r="J27" s="6">
        <v>38588</v>
      </c>
      <c r="K27" s="6">
        <v>45291</v>
      </c>
      <c r="L27" s="3">
        <f>(K27-J27)/365-I27</f>
        <v>10.364383561643837</v>
      </c>
      <c r="M27" s="3" t="str">
        <f t="shared" si="0"/>
        <v>是</v>
      </c>
    </row>
    <row r="28" spans="1:13" ht="24.95" customHeight="1" x14ac:dyDescent="0.15">
      <c r="A28" s="3">
        <v>26</v>
      </c>
      <c r="B28" s="2">
        <v>1110729</v>
      </c>
      <c r="C28" s="2" t="s">
        <v>32</v>
      </c>
      <c r="D28" s="4"/>
      <c r="E28" s="2">
        <v>1</v>
      </c>
      <c r="F28" s="5">
        <v>12800</v>
      </c>
      <c r="G28" s="5">
        <v>12160</v>
      </c>
      <c r="H28" s="2">
        <v>640</v>
      </c>
      <c r="I28" s="2">
        <v>8</v>
      </c>
      <c r="J28" s="6">
        <v>38588</v>
      </c>
      <c r="K28" s="6">
        <v>45291</v>
      </c>
      <c r="L28" s="3">
        <f>(K28-J28)/365-I28</f>
        <v>10.364383561643837</v>
      </c>
      <c r="M28" s="3" t="str">
        <f t="shared" si="0"/>
        <v>是</v>
      </c>
    </row>
    <row r="29" spans="1:13" ht="24.95" customHeight="1" x14ac:dyDescent="0.15">
      <c r="A29" s="3">
        <v>27</v>
      </c>
      <c r="B29" s="2">
        <v>1110730</v>
      </c>
      <c r="C29" s="2" t="s">
        <v>33</v>
      </c>
      <c r="D29" s="4"/>
      <c r="E29" s="2">
        <v>1</v>
      </c>
      <c r="F29" s="5">
        <v>4960</v>
      </c>
      <c r="G29" s="5">
        <v>4712</v>
      </c>
      <c r="H29" s="2">
        <v>248</v>
      </c>
      <c r="I29" s="2">
        <v>8</v>
      </c>
      <c r="J29" s="6">
        <v>38643</v>
      </c>
      <c r="K29" s="6">
        <v>45291</v>
      </c>
      <c r="L29" s="3">
        <f>(K29-J29)/365-I29</f>
        <v>10.213698630136985</v>
      </c>
      <c r="M29" s="3" t="str">
        <f t="shared" si="0"/>
        <v>是</v>
      </c>
    </row>
    <row r="30" spans="1:13" ht="24.95" customHeight="1" x14ac:dyDescent="0.15">
      <c r="A30" s="3">
        <v>28</v>
      </c>
      <c r="B30" s="2">
        <v>1110734</v>
      </c>
      <c r="C30" s="2" t="s">
        <v>34</v>
      </c>
      <c r="D30" s="4"/>
      <c r="E30" s="2">
        <v>1</v>
      </c>
      <c r="F30" s="5">
        <v>4000</v>
      </c>
      <c r="G30" s="5">
        <v>3800</v>
      </c>
      <c r="H30" s="2">
        <v>200</v>
      </c>
      <c r="I30" s="2">
        <v>8</v>
      </c>
      <c r="J30" s="6">
        <v>38706</v>
      </c>
      <c r="K30" s="6">
        <v>45291</v>
      </c>
      <c r="L30" s="3">
        <f>(K30-J30)/365-I30</f>
        <v>10.041095890410958</v>
      </c>
      <c r="M30" s="3" t="str">
        <f t="shared" si="0"/>
        <v>是</v>
      </c>
    </row>
    <row r="31" spans="1:13" ht="24.95" customHeight="1" x14ac:dyDescent="0.15">
      <c r="A31" s="3">
        <v>29</v>
      </c>
      <c r="B31" s="2">
        <v>1110737</v>
      </c>
      <c r="C31" s="2" t="s">
        <v>35</v>
      </c>
      <c r="D31" s="4"/>
      <c r="E31" s="2">
        <v>1</v>
      </c>
      <c r="F31" s="5">
        <v>570000</v>
      </c>
      <c r="G31" s="5">
        <v>541500</v>
      </c>
      <c r="H31" s="5">
        <v>28500</v>
      </c>
      <c r="I31" s="2">
        <v>8</v>
      </c>
      <c r="J31" s="6">
        <v>38856</v>
      </c>
      <c r="K31" s="6">
        <v>45291</v>
      </c>
      <c r="L31" s="3">
        <f>(K31-J31)/365-I31</f>
        <v>9.6301369863013697</v>
      </c>
      <c r="M31" s="3" t="str">
        <f t="shared" si="0"/>
        <v>是</v>
      </c>
    </row>
    <row r="32" spans="1:13" ht="24.95" customHeight="1" x14ac:dyDescent="0.15">
      <c r="A32" s="3">
        <v>30</v>
      </c>
      <c r="B32" s="2">
        <v>1110738</v>
      </c>
      <c r="C32" s="2" t="s">
        <v>36</v>
      </c>
      <c r="D32" s="4"/>
      <c r="E32" s="2">
        <v>1</v>
      </c>
      <c r="F32" s="5">
        <v>6220</v>
      </c>
      <c r="G32" s="5">
        <v>5909</v>
      </c>
      <c r="H32" s="2">
        <v>311</v>
      </c>
      <c r="I32" s="2">
        <v>10</v>
      </c>
      <c r="J32" s="6">
        <v>38936</v>
      </c>
      <c r="K32" s="6">
        <v>45291</v>
      </c>
      <c r="L32" s="3">
        <f>(K32-J32)/365-I32</f>
        <v>7.410958904109588</v>
      </c>
      <c r="M32" s="3" t="str">
        <f t="shared" si="0"/>
        <v>是</v>
      </c>
    </row>
    <row r="33" spans="1:13" ht="24.95" customHeight="1" x14ac:dyDescent="0.15">
      <c r="A33" s="3">
        <v>31</v>
      </c>
      <c r="B33" s="2">
        <v>1110754</v>
      </c>
      <c r="C33" s="2" t="s">
        <v>37</v>
      </c>
      <c r="D33" s="4"/>
      <c r="E33" s="2">
        <v>1</v>
      </c>
      <c r="F33" s="5">
        <v>22000</v>
      </c>
      <c r="G33" s="5">
        <v>20900</v>
      </c>
      <c r="H33" s="5">
        <v>1100</v>
      </c>
      <c r="I33" s="2">
        <v>5</v>
      </c>
      <c r="J33" s="6">
        <v>39125</v>
      </c>
      <c r="K33" s="6">
        <v>45291</v>
      </c>
      <c r="L33" s="3">
        <f>(K33-J33)/365-I33</f>
        <v>11.893150684931506</v>
      </c>
      <c r="M33" s="3" t="str">
        <f t="shared" si="0"/>
        <v>是</v>
      </c>
    </row>
    <row r="34" spans="1:13" ht="24.95" customHeight="1" x14ac:dyDescent="0.15">
      <c r="A34" s="3">
        <v>32</v>
      </c>
      <c r="B34" s="2">
        <v>1110758</v>
      </c>
      <c r="C34" s="2" t="s">
        <v>38</v>
      </c>
      <c r="D34" s="4"/>
      <c r="E34" s="2">
        <v>1</v>
      </c>
      <c r="F34" s="5">
        <v>32000</v>
      </c>
      <c r="G34" s="5">
        <v>30400</v>
      </c>
      <c r="H34" s="5">
        <v>1600</v>
      </c>
      <c r="I34" s="2">
        <v>8</v>
      </c>
      <c r="J34" s="6">
        <v>38715</v>
      </c>
      <c r="K34" s="6">
        <v>45291</v>
      </c>
      <c r="L34" s="3">
        <f>(K34-J34)/365-I34</f>
        <v>10.016438356164382</v>
      </c>
      <c r="M34" s="3" t="str">
        <f t="shared" si="0"/>
        <v>是</v>
      </c>
    </row>
    <row r="35" spans="1:13" ht="24.95" customHeight="1" x14ac:dyDescent="0.15">
      <c r="A35" s="3">
        <v>33</v>
      </c>
      <c r="B35" s="2">
        <v>1110762</v>
      </c>
      <c r="C35" s="2" t="s">
        <v>39</v>
      </c>
      <c r="D35" s="4"/>
      <c r="E35" s="2">
        <v>1</v>
      </c>
      <c r="F35" s="5">
        <v>9000</v>
      </c>
      <c r="G35" s="5">
        <v>8550</v>
      </c>
      <c r="H35" s="2">
        <v>450</v>
      </c>
      <c r="I35" s="2">
        <v>5</v>
      </c>
      <c r="J35" s="6">
        <v>39234</v>
      </c>
      <c r="K35" s="6">
        <v>45291</v>
      </c>
      <c r="L35" s="3">
        <f>(K35-J35)/365-I35</f>
        <v>11.594520547945205</v>
      </c>
      <c r="M35" s="3" t="str">
        <f t="shared" si="0"/>
        <v>是</v>
      </c>
    </row>
    <row r="36" spans="1:13" ht="24.95" customHeight="1" x14ac:dyDescent="0.15">
      <c r="A36" s="3">
        <v>34</v>
      </c>
      <c r="B36" s="2">
        <v>1110764</v>
      </c>
      <c r="C36" s="2" t="s">
        <v>40</v>
      </c>
      <c r="D36" s="4"/>
      <c r="E36" s="2">
        <v>1</v>
      </c>
      <c r="F36" s="5">
        <v>23400</v>
      </c>
      <c r="G36" s="5">
        <v>22230</v>
      </c>
      <c r="H36" s="5">
        <v>1170</v>
      </c>
      <c r="I36" s="2">
        <v>5</v>
      </c>
      <c r="J36" s="6">
        <v>39234</v>
      </c>
      <c r="K36" s="6">
        <v>45291</v>
      </c>
      <c r="L36" s="3">
        <f>(K36-J36)/365-I36</f>
        <v>11.594520547945205</v>
      </c>
      <c r="M36" s="3" t="str">
        <f t="shared" si="0"/>
        <v>是</v>
      </c>
    </row>
    <row r="37" spans="1:13" ht="24.95" customHeight="1" x14ac:dyDescent="0.15">
      <c r="A37" s="3">
        <v>35</v>
      </c>
      <c r="B37" s="2">
        <v>1110765</v>
      </c>
      <c r="C37" s="2" t="s">
        <v>41</v>
      </c>
      <c r="D37" s="4"/>
      <c r="E37" s="2">
        <v>1</v>
      </c>
      <c r="F37" s="5">
        <v>42800</v>
      </c>
      <c r="G37" s="5">
        <v>40660</v>
      </c>
      <c r="H37" s="5">
        <v>2140</v>
      </c>
      <c r="I37" s="2">
        <v>5</v>
      </c>
      <c r="J37" s="6">
        <v>39234</v>
      </c>
      <c r="K37" s="6">
        <v>45291</v>
      </c>
      <c r="L37" s="3">
        <f>(K37-J37)/365-I37</f>
        <v>11.594520547945205</v>
      </c>
      <c r="M37" s="3" t="str">
        <f t="shared" si="0"/>
        <v>是</v>
      </c>
    </row>
    <row r="38" spans="1:13" ht="24.95" customHeight="1" x14ac:dyDescent="0.15">
      <c r="A38" s="3">
        <v>36</v>
      </c>
      <c r="B38" s="2">
        <v>1110781</v>
      </c>
      <c r="C38" s="2" t="s">
        <v>42</v>
      </c>
      <c r="D38" s="4"/>
      <c r="E38" s="2">
        <v>1</v>
      </c>
      <c r="F38" s="5">
        <v>45000</v>
      </c>
      <c r="G38" s="5">
        <v>42750</v>
      </c>
      <c r="H38" s="5">
        <v>2250</v>
      </c>
      <c r="I38" s="2">
        <v>5</v>
      </c>
      <c r="J38" s="6">
        <v>39553</v>
      </c>
      <c r="K38" s="6">
        <v>45291</v>
      </c>
      <c r="L38" s="3">
        <f>(K38-J38)/365-I38</f>
        <v>10.72054794520548</v>
      </c>
      <c r="M38" s="3" t="str">
        <f t="shared" si="0"/>
        <v>是</v>
      </c>
    </row>
    <row r="39" spans="1:13" ht="24.95" customHeight="1" x14ac:dyDescent="0.15">
      <c r="A39" s="3">
        <v>37</v>
      </c>
      <c r="B39" s="2">
        <v>1110799</v>
      </c>
      <c r="C39" s="2" t="s">
        <v>43</v>
      </c>
      <c r="D39" s="4"/>
      <c r="E39" s="2">
        <v>1</v>
      </c>
      <c r="F39" s="5">
        <v>4800</v>
      </c>
      <c r="G39" s="5">
        <v>4560</v>
      </c>
      <c r="H39" s="2">
        <v>240</v>
      </c>
      <c r="I39" s="2">
        <v>5</v>
      </c>
      <c r="J39" s="6">
        <v>39687</v>
      </c>
      <c r="K39" s="6">
        <v>45291</v>
      </c>
      <c r="L39" s="3">
        <f>(K39-J39)/365-I39</f>
        <v>10.353424657534246</v>
      </c>
      <c r="M39" s="3" t="str">
        <f t="shared" si="0"/>
        <v>是</v>
      </c>
    </row>
    <row r="40" spans="1:13" ht="24.95" customHeight="1" x14ac:dyDescent="0.15">
      <c r="A40" s="3">
        <v>38</v>
      </c>
      <c r="B40" s="2">
        <v>1110964</v>
      </c>
      <c r="C40" s="2" t="s">
        <v>44</v>
      </c>
      <c r="D40" s="4"/>
      <c r="E40" s="2">
        <v>1</v>
      </c>
      <c r="F40" s="5">
        <v>4850</v>
      </c>
      <c r="G40" s="5">
        <v>4607.5</v>
      </c>
      <c r="H40" s="2">
        <v>242.5</v>
      </c>
      <c r="I40" s="2">
        <v>5</v>
      </c>
      <c r="J40" s="6">
        <v>39307</v>
      </c>
      <c r="K40" s="6">
        <v>45291</v>
      </c>
      <c r="L40" s="3">
        <f>(K40-J40)/365-I40</f>
        <v>11.394520547945206</v>
      </c>
      <c r="M40" s="3" t="str">
        <f t="shared" si="0"/>
        <v>是</v>
      </c>
    </row>
    <row r="41" spans="1:13" ht="24.95" customHeight="1" x14ac:dyDescent="0.15">
      <c r="A41" s="3">
        <v>39</v>
      </c>
      <c r="B41" s="2">
        <v>1111243</v>
      </c>
      <c r="C41" s="2" t="s">
        <v>45</v>
      </c>
      <c r="D41" s="4"/>
      <c r="E41" s="2">
        <v>1</v>
      </c>
      <c r="F41" s="5">
        <v>136893.20000000001</v>
      </c>
      <c r="G41" s="5">
        <v>130048.54</v>
      </c>
      <c r="H41" s="5">
        <v>6844.66</v>
      </c>
      <c r="I41" s="2">
        <v>5</v>
      </c>
      <c r="J41" s="6">
        <v>40742</v>
      </c>
      <c r="K41" s="6">
        <v>45291</v>
      </c>
      <c r="L41" s="3">
        <f>(K41-J41)/365-I41</f>
        <v>7.463013698630137</v>
      </c>
      <c r="M41" s="3" t="str">
        <f t="shared" si="0"/>
        <v>是</v>
      </c>
    </row>
    <row r="42" spans="1:13" ht="24.95" customHeight="1" x14ac:dyDescent="0.15">
      <c r="A42" s="3">
        <v>40</v>
      </c>
      <c r="B42" s="2">
        <v>1112288</v>
      </c>
      <c r="C42" s="2" t="s">
        <v>46</v>
      </c>
      <c r="D42" s="4"/>
      <c r="E42" s="2">
        <v>1</v>
      </c>
      <c r="F42" s="5">
        <v>256410.23999999999</v>
      </c>
      <c r="G42" s="5">
        <v>243589.72</v>
      </c>
      <c r="H42" s="5">
        <v>12820.52</v>
      </c>
      <c r="I42" s="2">
        <v>5</v>
      </c>
      <c r="J42" s="6">
        <v>40717</v>
      </c>
      <c r="K42" s="6">
        <v>45291</v>
      </c>
      <c r="L42" s="3">
        <f>(K42-J42)/365-I42</f>
        <v>7.5315068493150683</v>
      </c>
      <c r="M42" s="3" t="str">
        <f t="shared" si="0"/>
        <v>是</v>
      </c>
    </row>
    <row r="43" spans="1:13" ht="24.95" customHeight="1" x14ac:dyDescent="0.15">
      <c r="A43" s="3">
        <v>41</v>
      </c>
      <c r="B43" s="2">
        <v>1112968</v>
      </c>
      <c r="C43" s="2" t="s">
        <v>47</v>
      </c>
      <c r="D43" s="4"/>
      <c r="E43" s="2">
        <v>1</v>
      </c>
      <c r="F43" s="5">
        <v>3737.86</v>
      </c>
      <c r="G43" s="5">
        <v>3550.96</v>
      </c>
      <c r="H43" s="2">
        <v>186.9</v>
      </c>
      <c r="I43" s="2">
        <v>10</v>
      </c>
      <c r="J43" s="6">
        <v>40793</v>
      </c>
      <c r="K43" s="6">
        <v>45291</v>
      </c>
      <c r="L43" s="3">
        <f>(K43-J43)/365-I43</f>
        <v>2.3232876712328761</v>
      </c>
      <c r="M43" s="3" t="str">
        <f t="shared" si="0"/>
        <v>是</v>
      </c>
    </row>
    <row r="44" spans="1:13" ht="24.95" customHeight="1" x14ac:dyDescent="0.15">
      <c r="A44" s="3">
        <v>42</v>
      </c>
      <c r="B44" s="2">
        <v>1112969</v>
      </c>
      <c r="C44" s="2" t="s">
        <v>47</v>
      </c>
      <c r="D44" s="4"/>
      <c r="E44" s="2">
        <v>1</v>
      </c>
      <c r="F44" s="5">
        <v>3737.87</v>
      </c>
      <c r="G44" s="5">
        <v>3550.97</v>
      </c>
      <c r="H44" s="2">
        <v>186.9</v>
      </c>
      <c r="I44" s="2">
        <v>10</v>
      </c>
      <c r="J44" s="6">
        <v>40793</v>
      </c>
      <c r="K44" s="6">
        <v>45291</v>
      </c>
      <c r="L44" s="3">
        <f>(K44-J44)/365-I44</f>
        <v>2.3232876712328761</v>
      </c>
      <c r="M44" s="3" t="str">
        <f t="shared" si="0"/>
        <v>是</v>
      </c>
    </row>
    <row r="45" spans="1:13" ht="24.95" customHeight="1" x14ac:dyDescent="0.15">
      <c r="A45" s="3">
        <v>43</v>
      </c>
      <c r="B45" s="2">
        <v>1112970</v>
      </c>
      <c r="C45" s="2" t="s">
        <v>48</v>
      </c>
      <c r="D45" s="4"/>
      <c r="E45" s="2">
        <v>1</v>
      </c>
      <c r="F45" s="5">
        <v>666666.68000000005</v>
      </c>
      <c r="G45" s="5">
        <v>633333.34</v>
      </c>
      <c r="H45" s="5">
        <v>33333.339999999997</v>
      </c>
      <c r="I45" s="2">
        <v>5</v>
      </c>
      <c r="J45" s="6">
        <v>40807</v>
      </c>
      <c r="K45" s="6">
        <v>45291</v>
      </c>
      <c r="L45" s="3">
        <f>(K45-J45)/365-I45</f>
        <v>7.2849315068493148</v>
      </c>
      <c r="M45" s="3" t="str">
        <f t="shared" si="0"/>
        <v>是</v>
      </c>
    </row>
    <row r="46" spans="1:13" ht="24.95" customHeight="1" x14ac:dyDescent="0.15">
      <c r="A46" s="3">
        <v>44</v>
      </c>
      <c r="B46" s="2">
        <v>1113110</v>
      </c>
      <c r="C46" s="2" t="s">
        <v>49</v>
      </c>
      <c r="D46" s="4"/>
      <c r="E46" s="2">
        <v>1</v>
      </c>
      <c r="F46" s="5">
        <v>55555.56</v>
      </c>
      <c r="G46" s="5">
        <v>52777.78</v>
      </c>
      <c r="H46" s="5">
        <v>2777.78</v>
      </c>
      <c r="I46" s="2">
        <v>5</v>
      </c>
      <c r="J46" s="6">
        <v>40836</v>
      </c>
      <c r="K46" s="6">
        <v>45291</v>
      </c>
      <c r="L46" s="3">
        <f>(K46-J46)/365-I46</f>
        <v>7.205479452054794</v>
      </c>
      <c r="M46" s="3" t="str">
        <f t="shared" si="0"/>
        <v>是</v>
      </c>
    </row>
    <row r="47" spans="1:13" ht="24.95" customHeight="1" x14ac:dyDescent="0.15">
      <c r="A47" s="3">
        <v>45</v>
      </c>
      <c r="B47" s="2">
        <v>1117839</v>
      </c>
      <c r="C47" s="2" t="s">
        <v>50</v>
      </c>
      <c r="D47" s="4"/>
      <c r="E47" s="2">
        <v>1</v>
      </c>
      <c r="F47" s="5">
        <v>1530</v>
      </c>
      <c r="G47" s="5">
        <v>1468.8</v>
      </c>
      <c r="H47" s="2">
        <v>61.2</v>
      </c>
      <c r="I47" s="2">
        <v>1</v>
      </c>
      <c r="J47" s="6">
        <v>37986</v>
      </c>
      <c r="K47" s="6">
        <v>45291</v>
      </c>
      <c r="L47" s="3">
        <f>(K47-J47)/365-I47</f>
        <v>19.013698630136986</v>
      </c>
      <c r="M47" s="3" t="str">
        <f t="shared" si="0"/>
        <v>是</v>
      </c>
    </row>
    <row r="48" spans="1:13" ht="24.95" customHeight="1" x14ac:dyDescent="0.15">
      <c r="A48" s="3">
        <v>46</v>
      </c>
      <c r="B48" s="2">
        <v>1117840</v>
      </c>
      <c r="C48" s="2" t="s">
        <v>51</v>
      </c>
      <c r="D48" s="4"/>
      <c r="E48" s="2">
        <v>1</v>
      </c>
      <c r="F48" s="5">
        <v>5508</v>
      </c>
      <c r="G48" s="5">
        <v>5287.68</v>
      </c>
      <c r="H48" s="2">
        <v>220.32</v>
      </c>
      <c r="I48" s="2">
        <v>1</v>
      </c>
      <c r="J48" s="6">
        <v>37986</v>
      </c>
      <c r="K48" s="6">
        <v>45291</v>
      </c>
      <c r="L48" s="3">
        <f>(K48-J48)/365-I48</f>
        <v>19.013698630136986</v>
      </c>
      <c r="M48" s="3" t="str">
        <f t="shared" si="0"/>
        <v>是</v>
      </c>
    </row>
    <row r="49" spans="1:13" ht="24.95" customHeight="1" x14ac:dyDescent="0.15">
      <c r="A49" s="3">
        <v>47</v>
      </c>
      <c r="B49" s="2">
        <v>1117841</v>
      </c>
      <c r="C49" s="2" t="s">
        <v>52</v>
      </c>
      <c r="D49" s="4"/>
      <c r="E49" s="2">
        <v>1</v>
      </c>
      <c r="F49" s="5">
        <v>17100</v>
      </c>
      <c r="G49" s="5">
        <v>16416</v>
      </c>
      <c r="H49" s="2">
        <v>684</v>
      </c>
      <c r="I49" s="2">
        <v>1</v>
      </c>
      <c r="J49" s="6">
        <v>37986</v>
      </c>
      <c r="K49" s="6">
        <v>45291</v>
      </c>
      <c r="L49" s="3">
        <f>(K49-J49)/365-I49</f>
        <v>19.013698630136986</v>
      </c>
      <c r="M49" s="3" t="str">
        <f t="shared" si="0"/>
        <v>是</v>
      </c>
    </row>
    <row r="50" spans="1:13" ht="24.95" customHeight="1" x14ac:dyDescent="0.15">
      <c r="A50" s="3">
        <v>48</v>
      </c>
      <c r="B50" s="2">
        <v>1117842</v>
      </c>
      <c r="C50" s="2" t="s">
        <v>53</v>
      </c>
      <c r="D50" s="4"/>
      <c r="E50" s="2">
        <v>1</v>
      </c>
      <c r="F50" s="5">
        <v>6825</v>
      </c>
      <c r="G50" s="5">
        <v>6552</v>
      </c>
      <c r="H50" s="2">
        <v>273</v>
      </c>
      <c r="I50" s="2">
        <v>2</v>
      </c>
      <c r="J50" s="6">
        <v>37986</v>
      </c>
      <c r="K50" s="6">
        <v>45291</v>
      </c>
      <c r="L50" s="3">
        <f>(K50-J50)/365-I50</f>
        <v>18.013698630136986</v>
      </c>
      <c r="M50" s="3" t="str">
        <f t="shared" si="0"/>
        <v>是</v>
      </c>
    </row>
    <row r="51" spans="1:13" ht="24.95" customHeight="1" x14ac:dyDescent="0.15">
      <c r="A51" s="3">
        <v>49</v>
      </c>
      <c r="B51" s="2">
        <v>1117843</v>
      </c>
      <c r="C51" s="2" t="s">
        <v>51</v>
      </c>
      <c r="D51" s="4"/>
      <c r="E51" s="2">
        <v>1</v>
      </c>
      <c r="F51" s="5">
        <v>13770</v>
      </c>
      <c r="G51" s="5">
        <v>13219.2</v>
      </c>
      <c r="H51" s="2">
        <v>550.79999999999995</v>
      </c>
      <c r="I51" s="2">
        <v>4</v>
      </c>
      <c r="J51" s="6">
        <v>37986</v>
      </c>
      <c r="K51" s="6">
        <v>45291</v>
      </c>
      <c r="L51" s="3">
        <f>(K51-J51)/365-I51</f>
        <v>16.013698630136986</v>
      </c>
      <c r="M51" s="3" t="str">
        <f t="shared" si="0"/>
        <v>是</v>
      </c>
    </row>
    <row r="52" spans="1:13" ht="24.95" customHeight="1" x14ac:dyDescent="0.15">
      <c r="A52" s="3">
        <v>50</v>
      </c>
      <c r="B52" s="2">
        <v>1351708</v>
      </c>
      <c r="C52" s="2" t="s">
        <v>54</v>
      </c>
      <c r="D52" s="2" t="s">
        <v>55</v>
      </c>
      <c r="E52" s="2">
        <v>1</v>
      </c>
      <c r="F52" s="5">
        <v>12820.51</v>
      </c>
      <c r="G52" s="5">
        <v>12179.48</v>
      </c>
      <c r="H52" s="2">
        <v>641.03</v>
      </c>
      <c r="I52" s="2">
        <v>10</v>
      </c>
      <c r="J52" s="6">
        <v>41173</v>
      </c>
      <c r="K52" s="6">
        <v>45291</v>
      </c>
      <c r="L52" s="3">
        <f>(K52-J52)/365-I52</f>
        <v>1.2821917808219183</v>
      </c>
      <c r="M52" s="3" t="str">
        <f t="shared" si="0"/>
        <v>是</v>
      </c>
    </row>
    <row r="53" spans="1:13" ht="24.95" customHeight="1" x14ac:dyDescent="0.15">
      <c r="A53" s="3">
        <v>51</v>
      </c>
      <c r="B53" s="2">
        <v>15108898</v>
      </c>
      <c r="C53" s="2" t="s">
        <v>56</v>
      </c>
      <c r="D53" s="2" t="s">
        <v>57</v>
      </c>
      <c r="E53" s="2">
        <v>1</v>
      </c>
      <c r="F53" s="5">
        <v>2101.77</v>
      </c>
      <c r="G53" s="2">
        <v>116.48</v>
      </c>
      <c r="H53" s="5">
        <v>1985.29</v>
      </c>
      <c r="I53" s="2">
        <v>10</v>
      </c>
      <c r="J53" s="6">
        <v>44676</v>
      </c>
      <c r="K53" s="6">
        <v>45291</v>
      </c>
      <c r="L53" s="3">
        <f>(K53-J53)/365-I53</f>
        <v>-8.3150684931506849</v>
      </c>
      <c r="M53" s="3" t="str">
        <f t="shared" si="0"/>
        <v>否</v>
      </c>
    </row>
    <row r="54" spans="1:13" ht="24.95" customHeight="1" x14ac:dyDescent="0.15">
      <c r="A54" s="3">
        <v>52</v>
      </c>
      <c r="B54" s="2">
        <v>15157845</v>
      </c>
      <c r="C54" s="2" t="s">
        <v>58</v>
      </c>
      <c r="D54" s="2" t="s">
        <v>59</v>
      </c>
      <c r="E54" s="2">
        <v>1</v>
      </c>
      <c r="F54" s="5">
        <v>20929.2</v>
      </c>
      <c r="G54" s="2">
        <v>994.14</v>
      </c>
      <c r="H54" s="5">
        <v>19935.060000000001</v>
      </c>
      <c r="I54" s="2">
        <v>10</v>
      </c>
      <c r="J54" s="6">
        <v>44687</v>
      </c>
      <c r="K54" s="6">
        <v>45291</v>
      </c>
      <c r="L54" s="3">
        <f>(K54-J54)/365-I54</f>
        <v>-8.3452054794520549</v>
      </c>
      <c r="M54" s="3" t="str">
        <f t="shared" si="0"/>
        <v>否</v>
      </c>
    </row>
    <row r="55" spans="1:13" ht="24.95" customHeight="1" x14ac:dyDescent="0.15">
      <c r="A55" s="3">
        <v>53</v>
      </c>
      <c r="B55" s="2">
        <v>15157846</v>
      </c>
      <c r="C55" s="2" t="s">
        <v>60</v>
      </c>
      <c r="D55" s="2" t="s">
        <v>61</v>
      </c>
      <c r="E55" s="2">
        <v>1</v>
      </c>
      <c r="F55" s="5">
        <v>6192.92</v>
      </c>
      <c r="G55" s="2">
        <v>245.15</v>
      </c>
      <c r="H55" s="5">
        <v>5947.77</v>
      </c>
      <c r="I55" s="2">
        <v>10</v>
      </c>
      <c r="J55" s="6">
        <v>44728</v>
      </c>
      <c r="K55" s="6">
        <v>45291</v>
      </c>
      <c r="L55" s="3">
        <f>(K55-J55)/365-I55</f>
        <v>-8.4575342465753423</v>
      </c>
      <c r="M55" s="3" t="str">
        <f t="shared" si="0"/>
        <v>否</v>
      </c>
    </row>
    <row r="56" spans="1:13" ht="24.95" customHeight="1" x14ac:dyDescent="0.15">
      <c r="A56" s="3">
        <v>54</v>
      </c>
      <c r="B56" s="2">
        <v>15218851</v>
      </c>
      <c r="C56" s="2" t="s">
        <v>62</v>
      </c>
      <c r="D56" s="2" t="s">
        <v>63</v>
      </c>
      <c r="E56" s="2">
        <v>1</v>
      </c>
      <c r="F56" s="5">
        <v>26460.17</v>
      </c>
      <c r="G56" s="5">
        <v>1256.8800000000001</v>
      </c>
      <c r="H56" s="5">
        <v>25203.29</v>
      </c>
      <c r="I56" s="2">
        <v>10</v>
      </c>
      <c r="J56" s="6">
        <v>44691</v>
      </c>
      <c r="K56" s="6">
        <v>45291</v>
      </c>
      <c r="L56" s="3">
        <f>(K56-J56)/365-I56</f>
        <v>-8.3561643835616444</v>
      </c>
      <c r="M56" s="3" t="str">
        <f t="shared" si="0"/>
        <v>否</v>
      </c>
    </row>
    <row r="57" spans="1:13" ht="24.95" customHeight="1" x14ac:dyDescent="0.15">
      <c r="A57" s="3">
        <v>55</v>
      </c>
      <c r="B57" s="2">
        <v>2837473</v>
      </c>
      <c r="C57" s="2" t="s">
        <v>64</v>
      </c>
      <c r="D57" s="2" t="s">
        <v>65</v>
      </c>
      <c r="E57" s="2">
        <v>1</v>
      </c>
      <c r="F57" s="5">
        <v>145299.14000000001</v>
      </c>
      <c r="G57" s="5">
        <v>138034.18</v>
      </c>
      <c r="H57" s="5">
        <v>7264.96</v>
      </c>
      <c r="I57" s="2">
        <v>5</v>
      </c>
      <c r="J57" s="6">
        <v>41598</v>
      </c>
      <c r="K57" s="6">
        <v>45291</v>
      </c>
      <c r="L57" s="3">
        <f>(K57-J57)/365-I57</f>
        <v>5.117808219178082</v>
      </c>
      <c r="M57" s="3" t="str">
        <f t="shared" si="0"/>
        <v>是</v>
      </c>
    </row>
    <row r="58" spans="1:13" ht="24.95" customHeight="1" x14ac:dyDescent="0.15">
      <c r="A58" s="3">
        <v>56</v>
      </c>
      <c r="B58" s="2">
        <v>2838467</v>
      </c>
      <c r="C58" s="2" t="s">
        <v>66</v>
      </c>
      <c r="D58" s="2" t="s">
        <v>67</v>
      </c>
      <c r="E58" s="2">
        <v>1</v>
      </c>
      <c r="F58" s="5">
        <v>64102.559999999998</v>
      </c>
      <c r="G58" s="5">
        <v>60897.43</v>
      </c>
      <c r="H58" s="5">
        <v>3205.13</v>
      </c>
      <c r="I58" s="2">
        <v>5</v>
      </c>
      <c r="J58" s="6">
        <v>41598</v>
      </c>
      <c r="K58" s="6">
        <v>45291</v>
      </c>
      <c r="L58" s="3">
        <f>(K58-J58)/365-I58</f>
        <v>5.117808219178082</v>
      </c>
      <c r="M58" s="3" t="str">
        <f t="shared" si="0"/>
        <v>是</v>
      </c>
    </row>
    <row r="59" spans="1:13" ht="24.95" customHeight="1" x14ac:dyDescent="0.15">
      <c r="A59" s="3">
        <v>57</v>
      </c>
      <c r="B59" s="2">
        <v>2869411</v>
      </c>
      <c r="C59" s="2" t="s">
        <v>68</v>
      </c>
      <c r="D59" s="2" t="s">
        <v>69</v>
      </c>
      <c r="E59" s="2">
        <v>1</v>
      </c>
      <c r="F59" s="5">
        <v>4273.5</v>
      </c>
      <c r="G59" s="5">
        <v>4059.82</v>
      </c>
      <c r="H59" s="2">
        <v>213.68</v>
      </c>
      <c r="I59" s="2">
        <v>5</v>
      </c>
      <c r="J59" s="6">
        <v>41606</v>
      </c>
      <c r="K59" s="6">
        <v>45291</v>
      </c>
      <c r="L59" s="3">
        <f>(K59-J59)/365-I59</f>
        <v>5.0958904109589049</v>
      </c>
      <c r="M59" s="3" t="str">
        <f t="shared" si="0"/>
        <v>是</v>
      </c>
    </row>
    <row r="60" spans="1:13" ht="24.95" customHeight="1" x14ac:dyDescent="0.15">
      <c r="A60" s="3">
        <v>58</v>
      </c>
      <c r="B60" s="2">
        <v>3008448</v>
      </c>
      <c r="C60" s="2" t="s">
        <v>70</v>
      </c>
      <c r="D60" s="2" t="s">
        <v>71</v>
      </c>
      <c r="E60" s="2">
        <v>1</v>
      </c>
      <c r="F60" s="5">
        <v>12820.51</v>
      </c>
      <c r="G60" s="5">
        <v>12179.48</v>
      </c>
      <c r="H60" s="2">
        <v>641.03</v>
      </c>
      <c r="I60" s="2">
        <v>5</v>
      </c>
      <c r="J60" s="6">
        <v>41603</v>
      </c>
      <c r="K60" s="6">
        <v>45291</v>
      </c>
      <c r="L60" s="3">
        <f>(K60-J60)/365-I60</f>
        <v>5.1041095890410961</v>
      </c>
      <c r="M60" s="3" t="str">
        <f t="shared" si="0"/>
        <v>是</v>
      </c>
    </row>
    <row r="61" spans="1:13" ht="24.95" customHeight="1" x14ac:dyDescent="0.15">
      <c r="A61" s="3">
        <v>59</v>
      </c>
      <c r="B61" s="2">
        <v>3314877</v>
      </c>
      <c r="C61" s="2" t="s">
        <v>72</v>
      </c>
      <c r="D61" s="4"/>
      <c r="E61" s="2">
        <v>1</v>
      </c>
      <c r="F61" s="5">
        <v>21367.52</v>
      </c>
      <c r="G61" s="5">
        <v>20299.14</v>
      </c>
      <c r="H61" s="5">
        <v>1068.3800000000001</v>
      </c>
      <c r="I61" s="2">
        <v>5</v>
      </c>
      <c r="J61" s="6">
        <v>41753</v>
      </c>
      <c r="K61" s="6">
        <v>45291</v>
      </c>
      <c r="L61" s="3">
        <f>(K61-J61)/365-I61</f>
        <v>4.6931506849315063</v>
      </c>
      <c r="M61" s="3" t="str">
        <f t="shared" si="0"/>
        <v>是</v>
      </c>
    </row>
    <row r="62" spans="1:13" ht="24.95" customHeight="1" x14ac:dyDescent="0.15">
      <c r="A62" s="3">
        <v>60</v>
      </c>
      <c r="B62" s="2">
        <v>6750949</v>
      </c>
      <c r="C62" s="2" t="s">
        <v>73</v>
      </c>
      <c r="D62" s="2" t="s">
        <v>74</v>
      </c>
      <c r="E62" s="2">
        <v>1</v>
      </c>
      <c r="F62" s="5">
        <v>22136.75</v>
      </c>
      <c r="G62" s="5">
        <v>21029.91</v>
      </c>
      <c r="H62" s="5">
        <v>1106.8399999999999</v>
      </c>
      <c r="I62" s="2">
        <v>5</v>
      </c>
      <c r="J62" s="6">
        <v>42662</v>
      </c>
      <c r="K62" s="6">
        <v>45291</v>
      </c>
      <c r="L62" s="3">
        <f>(K62-J62)/365-I62</f>
        <v>2.2027397260273975</v>
      </c>
      <c r="M62" s="3" t="str">
        <f t="shared" si="0"/>
        <v>是</v>
      </c>
    </row>
    <row r="63" spans="1:13" ht="24.95" customHeight="1" x14ac:dyDescent="0.15">
      <c r="A63" s="3">
        <v>61</v>
      </c>
      <c r="B63" s="2">
        <v>6750950</v>
      </c>
      <c r="C63" s="2" t="s">
        <v>73</v>
      </c>
      <c r="D63" s="2" t="s">
        <v>74</v>
      </c>
      <c r="E63" s="2">
        <v>1</v>
      </c>
      <c r="F63" s="5">
        <v>22136.75</v>
      </c>
      <c r="G63" s="5">
        <v>21029.91</v>
      </c>
      <c r="H63" s="5">
        <v>1106.8399999999999</v>
      </c>
      <c r="I63" s="2">
        <v>5</v>
      </c>
      <c r="J63" s="6">
        <v>42662</v>
      </c>
      <c r="K63" s="6">
        <v>45291</v>
      </c>
      <c r="L63" s="3">
        <f>(K63-J63)/365-I63</f>
        <v>2.2027397260273975</v>
      </c>
      <c r="M63" s="3" t="str">
        <f t="shared" si="0"/>
        <v>是</v>
      </c>
    </row>
    <row r="64" spans="1:13" ht="24.95" customHeight="1" x14ac:dyDescent="0.15">
      <c r="A64" s="3">
        <v>62</v>
      </c>
      <c r="B64" s="2">
        <v>6750952</v>
      </c>
      <c r="C64" s="2" t="s">
        <v>73</v>
      </c>
      <c r="D64" s="2" t="s">
        <v>74</v>
      </c>
      <c r="E64" s="2">
        <v>1</v>
      </c>
      <c r="F64" s="5">
        <v>22136.75</v>
      </c>
      <c r="G64" s="5">
        <v>21029.91</v>
      </c>
      <c r="H64" s="5">
        <v>1106.8399999999999</v>
      </c>
      <c r="I64" s="2">
        <v>5</v>
      </c>
      <c r="J64" s="6">
        <v>42662</v>
      </c>
      <c r="K64" s="6">
        <v>45291</v>
      </c>
      <c r="L64" s="3">
        <f>(K64-J64)/365-I64</f>
        <v>2.2027397260273975</v>
      </c>
      <c r="M64" s="3" t="str">
        <f t="shared" si="0"/>
        <v>是</v>
      </c>
    </row>
    <row r="65" spans="1:13" ht="24.95" customHeight="1" x14ac:dyDescent="0.15">
      <c r="A65" s="3">
        <v>63</v>
      </c>
      <c r="B65" s="2">
        <v>6767937</v>
      </c>
      <c r="C65" s="2" t="s">
        <v>75</v>
      </c>
      <c r="D65" s="2" t="s">
        <v>76</v>
      </c>
      <c r="E65" s="2">
        <v>1</v>
      </c>
      <c r="F65" s="5">
        <v>23418.81</v>
      </c>
      <c r="G65" s="5">
        <v>22247.86</v>
      </c>
      <c r="H65" s="5">
        <v>1170.95</v>
      </c>
      <c r="I65" s="2">
        <v>5</v>
      </c>
      <c r="J65" s="6">
        <v>42676</v>
      </c>
      <c r="K65" s="6">
        <v>45291</v>
      </c>
      <c r="L65" s="3">
        <f>(K65-J65)/365-I65</f>
        <v>2.1643835616438354</v>
      </c>
      <c r="M65" s="3" t="str">
        <f t="shared" si="0"/>
        <v>是</v>
      </c>
    </row>
    <row r="66" spans="1:13" ht="24.95" customHeight="1" x14ac:dyDescent="0.15">
      <c r="A66" s="3">
        <v>64</v>
      </c>
      <c r="B66" s="2">
        <v>6858945</v>
      </c>
      <c r="C66" s="2" t="s">
        <v>77</v>
      </c>
      <c r="D66" s="2" t="s">
        <v>78</v>
      </c>
      <c r="E66" s="2">
        <v>1</v>
      </c>
      <c r="F66" s="5">
        <v>61538.46</v>
      </c>
      <c r="G66" s="5">
        <v>58461.53</v>
      </c>
      <c r="H66" s="5">
        <v>3076.93</v>
      </c>
      <c r="I66" s="2">
        <v>5</v>
      </c>
      <c r="J66" s="6">
        <v>42677</v>
      </c>
      <c r="K66" s="6">
        <v>45291</v>
      </c>
      <c r="L66" s="3">
        <f>(K66-J66)/365-I66</f>
        <v>2.161643835616438</v>
      </c>
      <c r="M66" s="3" t="str">
        <f t="shared" si="0"/>
        <v>是</v>
      </c>
    </row>
    <row r="67" spans="1:13" ht="24.95" customHeight="1" x14ac:dyDescent="0.15">
      <c r="A67" s="3">
        <v>65</v>
      </c>
      <c r="B67" s="2">
        <v>8703980</v>
      </c>
      <c r="C67" s="2" t="s">
        <v>79</v>
      </c>
      <c r="D67" s="2" t="s">
        <v>80</v>
      </c>
      <c r="E67" s="2">
        <v>1</v>
      </c>
      <c r="F67" s="5">
        <v>26837.61</v>
      </c>
      <c r="G67" s="5">
        <v>13385.19</v>
      </c>
      <c r="H67" s="5">
        <v>13452.42</v>
      </c>
      <c r="I67" s="2">
        <v>10</v>
      </c>
      <c r="J67" s="6">
        <v>42961</v>
      </c>
      <c r="K67" s="6">
        <v>45291</v>
      </c>
      <c r="L67" s="3">
        <f>(K67-J67)/365-I67</f>
        <v>-3.6164383561643838</v>
      </c>
      <c r="M67" s="3" t="str">
        <f t="shared" si="0"/>
        <v>否</v>
      </c>
    </row>
    <row r="68" spans="1:13" ht="24.95" hidden="1" customHeight="1" x14ac:dyDescent="0.15">
      <c r="A68" s="12" t="s">
        <v>81</v>
      </c>
      <c r="B68" s="13"/>
      <c r="C68" s="13"/>
      <c r="D68" s="13"/>
      <c r="E68" s="13"/>
      <c r="F68" s="8">
        <f>SUM(F3:F67)</f>
        <v>4437223.6499999994</v>
      </c>
      <c r="G68" s="8"/>
      <c r="H68" s="8">
        <f>SUM(H3:H67)</f>
        <v>319837.28000000009</v>
      </c>
      <c r="I68" s="7"/>
      <c r="J68" s="7"/>
      <c r="K68" s="7"/>
      <c r="L68" s="7"/>
      <c r="M68" s="7"/>
    </row>
  </sheetData>
  <autoFilter ref="A2:M68" xr:uid="{00000000-0009-0000-0000-000000000000}">
    <filterColumn colId="12">
      <customFilters>
        <customFilter operator="notEqual" val=" "/>
      </customFilters>
    </filterColumn>
  </autoFilter>
  <mergeCells count="2">
    <mergeCell ref="A68:E68"/>
    <mergeCell ref="A1:M1"/>
  </mergeCells>
  <phoneticPr fontId="8" type="noConversion"/>
  <pageMargins left="0.39370078740157483" right="0.39370078740157483" top="0.39370078740157483" bottom="0.39370078740157483" header="0.39370078740157483" footer="0.3937007874015748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待转让资产</vt:lpstr>
      <vt:lpstr>待转让资产!Print_Area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张庆38</dc:creator>
  <cp:lastModifiedBy>FK</cp:lastModifiedBy>
  <cp:lastPrinted>2024-03-19T01:22:56Z</cp:lastPrinted>
  <dcterms:created xsi:type="dcterms:W3CDTF">2023-11-06T06:20:00Z</dcterms:created>
  <dcterms:modified xsi:type="dcterms:W3CDTF">2024-05-17T10:31:53Z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F590478AC35A463DAD3A2C793C74F3EA_13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